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pfgovbr-my.sharepoint.com/personal/levi_lms_pf_gov_br/Documents/CPL 2023/_ Licitações/1.Pregões/0 formando/Limpeza-estudos/documentos da fase de planejamento/Anexo VI/"/>
    </mc:Choice>
  </mc:AlternateContent>
  <xr:revisionPtr revIDLastSave="4" documentId="13_ncr:1_{D47C5DDB-52F8-48E8-A9CB-3D1E3F7EEB9E}" xr6:coauthVersionLast="47" xr6:coauthVersionMax="47" xr10:uidLastSave="{78943C08-5FA8-4116-BCC8-422F38EB6CBF}"/>
  <bookViews>
    <workbookView xWindow="-32970" yWindow="3855" windowWidth="21585" windowHeight="17145" xr2:uid="{00000000-000D-0000-FFFF-FFFF00000000}"/>
  </bookViews>
  <sheets>
    <sheet name="CONTROLE FÉRIAS PARCIAL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11" l="1"/>
  <c r="D15" i="11"/>
  <c r="D16" i="11"/>
  <c r="D17" i="11"/>
  <c r="D18" i="11"/>
  <c r="D11" i="11"/>
  <c r="D12" i="11"/>
  <c r="D13" i="11"/>
  <c r="O6" i="11" l="1"/>
  <c r="O7" i="11"/>
  <c r="O9" i="11"/>
  <c r="O10" i="11"/>
  <c r="O11" i="11"/>
  <c r="O13" i="11"/>
  <c r="O14" i="11"/>
  <c r="O15" i="11"/>
  <c r="O16" i="11"/>
  <c r="O17" i="11"/>
  <c r="O18" i="11"/>
  <c r="D6" i="11"/>
  <c r="D7" i="11"/>
  <c r="D8" i="11"/>
  <c r="K8" i="11" s="1"/>
  <c r="D9" i="11"/>
  <c r="D10" i="11"/>
  <c r="P8" i="11" l="1"/>
  <c r="Q8" i="11"/>
  <c r="R8" i="11" l="1"/>
  <c r="P6" i="11" l="1"/>
  <c r="R6" i="11" s="1"/>
  <c r="Q6" i="11"/>
  <c r="P7" i="11"/>
  <c r="R7" i="11" s="1"/>
  <c r="Q7" i="11"/>
  <c r="P9" i="11"/>
  <c r="R9" i="11" s="1"/>
  <c r="Q9" i="11"/>
  <c r="P10" i="11"/>
  <c r="R10" i="11" s="1"/>
  <c r="Q10" i="11"/>
  <c r="P11" i="11"/>
  <c r="R11" i="11" s="1"/>
  <c r="Q11" i="11"/>
  <c r="P12" i="11"/>
  <c r="Q12" i="11"/>
  <c r="P13" i="11"/>
  <c r="R13" i="11" s="1"/>
  <c r="Q13" i="11"/>
  <c r="P14" i="11"/>
  <c r="Q14" i="11"/>
  <c r="R14" i="11"/>
  <c r="P15" i="11"/>
  <c r="R15" i="11" s="1"/>
  <c r="Q15" i="11"/>
  <c r="P16" i="11"/>
  <c r="R16" i="11" s="1"/>
  <c r="Q16" i="11"/>
  <c r="P17" i="11"/>
  <c r="R17" i="11" s="1"/>
  <c r="Q17" i="11"/>
  <c r="P18" i="11"/>
  <c r="R18" i="11" s="1"/>
  <c r="Q18" i="11"/>
  <c r="R12" i="11" l="1"/>
  <c r="M7" i="11" l="1"/>
  <c r="M8" i="11"/>
  <c r="O8" i="11" s="1"/>
  <c r="M9" i="11"/>
  <c r="M12" i="11"/>
  <c r="O12" i="11" s="1"/>
  <c r="M16" i="11"/>
  <c r="M17" i="11"/>
  <c r="M18" i="11"/>
  <c r="K7" i="11"/>
  <c r="K9" i="11"/>
  <c r="K12" i="11"/>
  <c r="K17" i="11"/>
  <c r="K6" i="11"/>
  <c r="M6" i="11" s="1"/>
  <c r="K10" i="11"/>
  <c r="M10" i="11" s="1"/>
  <c r="K11" i="11"/>
  <c r="M11" i="11" s="1"/>
  <c r="K13" i="11"/>
  <c r="M13" i="11" s="1"/>
  <c r="K14" i="11"/>
  <c r="M14" i="11" s="1"/>
  <c r="K15" i="11"/>
  <c r="M15" i="11" s="1"/>
  <c r="K16" i="11"/>
  <c r="K18" i="11"/>
</calcChain>
</file>

<file path=xl/sharedStrings.xml><?xml version="1.0" encoding="utf-8"?>
<sst xmlns="http://schemas.openxmlformats.org/spreadsheetml/2006/main" count="17" uniqueCount="17">
  <si>
    <t>ADMISSÃO*</t>
  </si>
  <si>
    <t>COLABORADOR</t>
  </si>
  <si>
    <t>Início Contrato</t>
  </si>
  <si>
    <t>1ª Férias Parcial</t>
  </si>
  <si>
    <t>2ª Férias Parcial</t>
  </si>
  <si>
    <t>1ª</t>
  </si>
  <si>
    <t>2ª</t>
  </si>
  <si>
    <t>meses devidos</t>
  </si>
  <si>
    <t>dif. (valor a ser pago na rescisão ou acumulado de férias)</t>
  </si>
  <si>
    <t>meses "já usufruídos"</t>
  </si>
  <si>
    <t>Rescisão</t>
  </si>
  <si>
    <t>FÉRIAS ou Rescisão</t>
  </si>
  <si>
    <t>Per. Aqu. (meses)</t>
  </si>
  <si>
    <r>
      <t xml:space="preserve">Rescisão </t>
    </r>
    <r>
      <rPr>
        <sz val="11"/>
        <color theme="1"/>
        <rFont val="Calibri"/>
        <family val="2"/>
        <scheme val="minor"/>
      </rPr>
      <t>(DATA)</t>
    </r>
  </si>
  <si>
    <t>Férias já usufruídas</t>
  </si>
  <si>
    <t>Local</t>
  </si>
  <si>
    <t>CECILIA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</si>
</sst>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Border="1"/>
    <xf numFmtId="0" fontId="0" fillId="0" borderId="13" xfId="0" applyBorder="1"/>
    <xf numFmtId="0" fontId="0" fillId="0" borderId="0" xfId="0" applyAlignment="1">
      <alignment horizontal="center" vertical="center"/>
    </xf>
    <xf numFmtId="14" fontId="0" fillId="0" borderId="0" xfId="0" applyNumberFormat="1" applyBorder="1" applyAlignment="1">
      <alignment horizontal="center" vertical="center"/>
    </xf>
    <xf numFmtId="0" fontId="2" fillId="0" borderId="0" xfId="0" applyFont="1" applyBorder="1"/>
    <xf numFmtId="14" fontId="0" fillId="3" borderId="0" xfId="0" applyNumberFormat="1" applyFill="1" applyBorder="1" applyAlignment="1">
      <alignment horizontal="center" vertical="center"/>
    </xf>
    <xf numFmtId="0" fontId="2" fillId="0" borderId="23" xfId="0" applyFont="1" applyBorder="1"/>
    <xf numFmtId="14" fontId="0" fillId="2" borderId="24" xfId="0" applyNumberFormat="1" applyFill="1" applyBorder="1" applyAlignment="1">
      <alignment horizontal="center" vertical="center"/>
    </xf>
    <xf numFmtId="17" fontId="2" fillId="0" borderId="27" xfId="0" applyNumberFormat="1" applyFont="1" applyBorder="1" applyAlignment="1">
      <alignment horizontal="center" vertical="center"/>
    </xf>
    <xf numFmtId="17" fontId="2" fillId="0" borderId="26" xfId="0" applyNumberFormat="1" applyFont="1" applyBorder="1" applyAlignment="1">
      <alignment horizontal="center" vertical="center"/>
    </xf>
    <xf numFmtId="0" fontId="0" fillId="4" borderId="21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0" xfId="0" applyFill="1" applyBorder="1"/>
    <xf numFmtId="14" fontId="0" fillId="4" borderId="16" xfId="0" applyNumberFormat="1" applyFill="1" applyBorder="1" applyAlignment="1">
      <alignment horizontal="center"/>
    </xf>
    <xf numFmtId="14" fontId="0" fillId="4" borderId="10" xfId="0" applyNumberFormat="1" applyFill="1" applyBorder="1" applyAlignment="1">
      <alignment horizontal="center" vertical="center"/>
    </xf>
    <xf numFmtId="0" fontId="0" fillId="4" borderId="6" xfId="0" applyFill="1" applyBorder="1"/>
    <xf numFmtId="14" fontId="0" fillId="4" borderId="1" xfId="0" applyNumberFormat="1" applyFill="1" applyBorder="1" applyAlignment="1">
      <alignment horizontal="center"/>
    </xf>
    <xf numFmtId="14" fontId="0" fillId="4" borderId="6" xfId="0" applyNumberFormat="1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/>
    </xf>
    <xf numFmtId="0" fontId="0" fillId="4" borderId="27" xfId="0" applyFill="1" applyBorder="1"/>
    <xf numFmtId="14" fontId="0" fillId="4" borderId="2" xfId="0" applyNumberFormat="1" applyFill="1" applyBorder="1" applyAlignment="1">
      <alignment horizontal="center"/>
    </xf>
    <xf numFmtId="0" fontId="0" fillId="4" borderId="26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18" xfId="0" applyFont="1" applyFill="1" applyBorder="1" applyAlignment="1">
      <alignment horizontal="center" vertical="center"/>
    </xf>
    <xf numFmtId="0" fontId="0" fillId="4" borderId="31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14" fontId="0" fillId="4" borderId="33" xfId="0" applyNumberFormat="1" applyFill="1" applyBorder="1" applyAlignment="1">
      <alignment horizontal="center" vertical="center"/>
    </xf>
    <xf numFmtId="14" fontId="0" fillId="4" borderId="7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4" fillId="4" borderId="6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Border="1" applyAlignment="1"/>
    <xf numFmtId="17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0" fillId="4" borderId="22" xfId="0" applyFill="1" applyBorder="1"/>
    <xf numFmtId="14" fontId="0" fillId="4" borderId="3" xfId="0" applyNumberFormat="1" applyFill="1" applyBorder="1" applyAlignment="1">
      <alignment horizontal="center"/>
    </xf>
    <xf numFmtId="0" fontId="4" fillId="4" borderId="28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14" fontId="0" fillId="4" borderId="3" xfId="0" applyNumberFormat="1" applyFill="1" applyBorder="1" applyAlignment="1">
      <alignment horizontal="center" vertical="center"/>
    </xf>
    <xf numFmtId="14" fontId="1" fillId="4" borderId="35" xfId="0" applyNumberFormat="1" applyFont="1" applyFill="1" applyBorder="1" applyAlignment="1">
      <alignment horizontal="center" vertical="center"/>
    </xf>
    <xf numFmtId="14" fontId="0" fillId="4" borderId="37" xfId="0" applyNumberFormat="1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AB693-0A9B-4395-8CED-B8D4F13C81EE}">
  <dimension ref="A1:S18"/>
  <sheetViews>
    <sheetView tabSelected="1" zoomScale="110" zoomScaleNormal="110" workbookViewId="0">
      <selection activeCell="C2" sqref="C2"/>
    </sheetView>
  </sheetViews>
  <sheetFormatPr defaultRowHeight="15" outlineLevelCol="1" x14ac:dyDescent="0.25"/>
  <cols>
    <col min="1" max="1" width="5" bestFit="1" customWidth="1"/>
    <col min="2" max="2" width="30.42578125" bestFit="1" customWidth="1"/>
    <col min="3" max="3" width="12.140625" style="3" customWidth="1"/>
    <col min="4" max="4" width="9.140625" style="3" customWidth="1"/>
    <col min="5" max="5" width="10.5703125" style="3" customWidth="1"/>
    <col min="6" max="7" width="11.28515625" style="3" bestFit="1" customWidth="1"/>
    <col min="8" max="8" width="15.42578125" style="3" bestFit="1" customWidth="1"/>
    <col min="9" max="9" width="4.42578125" style="39" customWidth="1"/>
    <col min="10" max="10" width="3" style="39" customWidth="1"/>
    <col min="11" max="11" width="15.28515625" customWidth="1"/>
    <col min="12" max="12" width="4.5703125" style="39" customWidth="1"/>
    <col min="13" max="13" width="15.7109375" customWidth="1"/>
    <col min="14" max="14" width="5" style="39" customWidth="1"/>
    <col min="15" max="15" width="13.28515625" customWidth="1"/>
    <col min="16" max="18" width="12.140625" hidden="1" customWidth="1" outlineLevel="1"/>
    <col min="19" max="19" width="8.7109375" collapsed="1"/>
    <col min="20" max="20" width="11.28515625" bestFit="1" customWidth="1"/>
  </cols>
  <sheetData>
    <row r="1" spans="1:18" ht="15.75" thickBot="1" x14ac:dyDescent="0.3">
      <c r="H1" s="63"/>
      <c r="I1" s="63"/>
    </row>
    <row r="2" spans="1:18" ht="15.75" thickBot="1" x14ac:dyDescent="0.3">
      <c r="B2" s="7" t="s">
        <v>2</v>
      </c>
      <c r="C2" s="8">
        <v>44136</v>
      </c>
      <c r="D2" s="4"/>
      <c r="E2" s="4"/>
    </row>
    <row r="3" spans="1:18" ht="15.75" thickBot="1" x14ac:dyDescent="0.3">
      <c r="B3" s="5"/>
      <c r="C3" s="6"/>
      <c r="D3" s="4"/>
      <c r="E3" s="4"/>
    </row>
    <row r="4" spans="1:18" ht="15" customHeight="1" x14ac:dyDescent="0.25">
      <c r="A4" s="67" t="s">
        <v>15</v>
      </c>
      <c r="B4" s="74" t="s">
        <v>1</v>
      </c>
      <c r="C4" s="76" t="s">
        <v>0</v>
      </c>
      <c r="D4" s="78" t="s">
        <v>12</v>
      </c>
      <c r="E4" s="80" t="s">
        <v>14</v>
      </c>
      <c r="F4" s="82" t="s">
        <v>11</v>
      </c>
      <c r="G4" s="83"/>
      <c r="H4" s="84"/>
      <c r="I4" s="40"/>
      <c r="K4" s="60" t="s">
        <v>3</v>
      </c>
      <c r="L4" s="42"/>
      <c r="M4" s="60" t="s">
        <v>4</v>
      </c>
      <c r="O4" s="72" t="s">
        <v>10</v>
      </c>
      <c r="P4" s="56" t="s">
        <v>7</v>
      </c>
      <c r="Q4" s="56" t="s">
        <v>9</v>
      </c>
      <c r="R4" s="58" t="s">
        <v>8</v>
      </c>
    </row>
    <row r="5" spans="1:18" ht="15.75" thickBot="1" x14ac:dyDescent="0.3">
      <c r="A5" s="68"/>
      <c r="B5" s="75"/>
      <c r="C5" s="77"/>
      <c r="D5" s="79"/>
      <c r="E5" s="81"/>
      <c r="F5" s="9" t="s">
        <v>5</v>
      </c>
      <c r="G5" s="10" t="s">
        <v>6</v>
      </c>
      <c r="H5" s="10" t="s">
        <v>13</v>
      </c>
      <c r="I5" s="41"/>
      <c r="K5" s="62"/>
      <c r="L5" s="42"/>
      <c r="M5" s="61"/>
      <c r="O5" s="73"/>
      <c r="P5" s="57"/>
      <c r="Q5" s="57"/>
      <c r="R5" s="59"/>
    </row>
    <row r="6" spans="1:18" x14ac:dyDescent="0.25">
      <c r="A6" s="64"/>
      <c r="B6" s="43" t="s">
        <v>16</v>
      </c>
      <c r="C6" s="44">
        <v>43843</v>
      </c>
      <c r="D6" s="46">
        <f t="shared" ref="D6:D18" si="0">IF(DAY(C6)&lt;16,DATEDIF(C6,$C$2,"m")-IF(DAY(C6)=1,1,0)+1,DATEDIF(C6,$C$2,"m"))</f>
        <v>10</v>
      </c>
      <c r="E6" s="45">
        <v>0</v>
      </c>
      <c r="F6" s="50">
        <v>44515</v>
      </c>
      <c r="G6" s="49"/>
      <c r="H6" s="47"/>
      <c r="K6" s="30">
        <f t="shared" ref="K6:K18" si="1">IF(F6="","",IF(D6-(E6*12)&gt;12,"não repassar",(E6*12)+12-D6))</f>
        <v>2</v>
      </c>
      <c r="M6" s="38" t="str">
        <f t="shared" ref="M6:M18" si="2">IF(G6="","",IF(K6="não repassar",IF(D6-((E6*12)+12)&gt;12,"não repassar",(E6*12)+24)-D6,12))</f>
        <v/>
      </c>
      <c r="O6" s="38" t="str">
        <f t="shared" ref="O6:O18" si="3">IF(H6="","",IF(OR(AND(M6&gt;=0,M6&lt;13),AND(K6&gt;=0,K6&lt;13)),R6,DATEDIF($C$2,H6,"m")+IF(DAY(H6)&gt;15,1,0)))</f>
        <v/>
      </c>
      <c r="P6" s="1" t="str">
        <f t="shared" ref="P6:P18" si="4">IF(H6="","",DATEDIF(C6,H6,"m")+1)</f>
        <v/>
      </c>
      <c r="Q6" s="1">
        <f t="shared" ref="Q6:Q18" si="5">(E6*12)+IF(F6&lt;&gt;"",12,0)+IF(G6&lt;&gt;"",12,0)</f>
        <v>12</v>
      </c>
      <c r="R6" s="2" t="str">
        <f t="shared" ref="R6:R18" si="6">IF(P6="","",P6-Q6)</f>
        <v/>
      </c>
    </row>
    <row r="7" spans="1:18" x14ac:dyDescent="0.25">
      <c r="A7" s="65"/>
      <c r="B7" s="16"/>
      <c r="C7" s="17"/>
      <c r="D7" s="27">
        <f t="shared" si="0"/>
        <v>1451</v>
      </c>
      <c r="E7" s="20"/>
      <c r="F7" s="55"/>
      <c r="G7" s="27"/>
      <c r="H7" s="20"/>
      <c r="K7" s="11" t="str">
        <f t="shared" si="1"/>
        <v/>
      </c>
      <c r="M7" s="12" t="str">
        <f t="shared" si="2"/>
        <v/>
      </c>
      <c r="O7" s="12" t="str">
        <f t="shared" si="3"/>
        <v/>
      </c>
      <c r="P7" s="1" t="str">
        <f t="shared" si="4"/>
        <v/>
      </c>
      <c r="Q7" s="1">
        <f t="shared" si="5"/>
        <v>0</v>
      </c>
      <c r="R7" s="2" t="str">
        <f t="shared" si="6"/>
        <v/>
      </c>
    </row>
    <row r="8" spans="1:18" x14ac:dyDescent="0.25">
      <c r="A8" s="65"/>
      <c r="B8" s="36"/>
      <c r="C8" s="21"/>
      <c r="D8" s="37">
        <f t="shared" si="0"/>
        <v>1451</v>
      </c>
      <c r="E8" s="28"/>
      <c r="F8" s="33"/>
      <c r="G8" s="27"/>
      <c r="H8" s="34"/>
      <c r="K8" s="11" t="str">
        <f>IF(F8="","",IF(D8-(E8*12)&gt;12,"não repassar",(E8*12)+12-D8))</f>
        <v/>
      </c>
      <c r="M8" s="12" t="str">
        <f t="shared" si="2"/>
        <v/>
      </c>
      <c r="O8" s="12" t="str">
        <f>IF(H8="","",IF(OR(AND(M8&gt;=0,M8&lt;13),AND(K8&gt;=0,K8&lt;13)),R8,DATEDIF($C$2,H8,"m")+IF(DAY(H8)&gt;15,1,0)))</f>
        <v/>
      </c>
      <c r="P8" s="1" t="str">
        <f>IF(H8="","",DATEDIF(C8,H8,"m")+IF(DAY(H8)&gt;=15,1,0))</f>
        <v/>
      </c>
      <c r="Q8" s="1">
        <f>(E8*12)+IF(F8&lt;&gt;"",12,0)+IF(G8&lt;&gt;"",12,0)</f>
        <v>0</v>
      </c>
      <c r="R8" s="2" t="str">
        <f>IF(P8="","",P8-Q8)</f>
        <v/>
      </c>
    </row>
    <row r="9" spans="1:18" x14ac:dyDescent="0.25">
      <c r="A9" s="65"/>
      <c r="B9" s="16"/>
      <c r="C9" s="17"/>
      <c r="D9" s="27">
        <f t="shared" si="0"/>
        <v>1451</v>
      </c>
      <c r="E9" s="20"/>
      <c r="F9" s="55"/>
      <c r="G9" s="27"/>
      <c r="H9" s="20"/>
      <c r="K9" s="11" t="str">
        <f t="shared" si="1"/>
        <v/>
      </c>
      <c r="M9" s="12" t="str">
        <f t="shared" si="2"/>
        <v/>
      </c>
      <c r="O9" s="12" t="str">
        <f t="shared" si="3"/>
        <v/>
      </c>
      <c r="P9" s="1" t="str">
        <f t="shared" si="4"/>
        <v/>
      </c>
      <c r="Q9" s="1">
        <f t="shared" si="5"/>
        <v>0</v>
      </c>
      <c r="R9" s="2" t="str">
        <f t="shared" si="6"/>
        <v/>
      </c>
    </row>
    <row r="10" spans="1:18" ht="15.75" thickBot="1" x14ac:dyDescent="0.3">
      <c r="A10" s="66"/>
      <c r="B10" s="22"/>
      <c r="C10" s="23"/>
      <c r="D10" s="29">
        <f t="shared" si="0"/>
        <v>1451</v>
      </c>
      <c r="E10" s="48"/>
      <c r="F10" s="51"/>
      <c r="G10" s="29"/>
      <c r="H10" s="24"/>
      <c r="K10" s="31" t="str">
        <f t="shared" si="1"/>
        <v/>
      </c>
      <c r="M10" s="52" t="str">
        <f t="shared" si="2"/>
        <v/>
      </c>
      <c r="O10" s="52" t="str">
        <f t="shared" si="3"/>
        <v/>
      </c>
      <c r="P10" s="1" t="str">
        <f t="shared" si="4"/>
        <v/>
      </c>
      <c r="Q10" s="1">
        <f t="shared" si="5"/>
        <v>0</v>
      </c>
      <c r="R10" s="2" t="str">
        <f t="shared" si="6"/>
        <v/>
      </c>
    </row>
    <row r="11" spans="1:18" x14ac:dyDescent="0.25">
      <c r="A11" s="69"/>
      <c r="B11" s="13"/>
      <c r="C11" s="14"/>
      <c r="D11" s="25">
        <f t="shared" si="0"/>
        <v>1451</v>
      </c>
      <c r="E11" s="32"/>
      <c r="F11" s="15"/>
      <c r="G11" s="25"/>
      <c r="H11" s="26"/>
      <c r="K11" s="30" t="str">
        <f t="shared" si="1"/>
        <v/>
      </c>
      <c r="M11" s="53" t="str">
        <f t="shared" si="2"/>
        <v/>
      </c>
      <c r="O11" s="38" t="str">
        <f t="shared" si="3"/>
        <v/>
      </c>
      <c r="P11" s="1" t="str">
        <f t="shared" si="4"/>
        <v/>
      </c>
      <c r="Q11" s="1">
        <f t="shared" si="5"/>
        <v>0</v>
      </c>
      <c r="R11" s="2" t="str">
        <f t="shared" si="6"/>
        <v/>
      </c>
    </row>
    <row r="12" spans="1:18" x14ac:dyDescent="0.25">
      <c r="A12" s="70"/>
      <c r="B12" s="36"/>
      <c r="C12" s="21"/>
      <c r="D12" s="27">
        <f t="shared" si="0"/>
        <v>1451</v>
      </c>
      <c r="E12" s="28"/>
      <c r="F12" s="35"/>
      <c r="G12" s="27"/>
      <c r="H12" s="34"/>
      <c r="K12" s="11" t="str">
        <f t="shared" si="1"/>
        <v/>
      </c>
      <c r="M12" s="54" t="str">
        <f t="shared" si="2"/>
        <v/>
      </c>
      <c r="O12" s="12" t="str">
        <f t="shared" si="3"/>
        <v/>
      </c>
      <c r="P12" s="1" t="str">
        <f t="shared" si="4"/>
        <v/>
      </c>
      <c r="Q12" s="1">
        <f t="shared" si="5"/>
        <v>0</v>
      </c>
      <c r="R12" s="2" t="str">
        <f t="shared" si="6"/>
        <v/>
      </c>
    </row>
    <row r="13" spans="1:18" x14ac:dyDescent="0.25">
      <c r="A13" s="71"/>
      <c r="B13" s="16"/>
      <c r="C13" s="17"/>
      <c r="D13" s="27">
        <f t="shared" si="0"/>
        <v>1451</v>
      </c>
      <c r="E13" s="28"/>
      <c r="F13" s="18"/>
      <c r="G13" s="19"/>
      <c r="H13" s="20"/>
      <c r="K13" s="11" t="str">
        <f t="shared" si="1"/>
        <v/>
      </c>
      <c r="M13" s="54" t="str">
        <f t="shared" si="2"/>
        <v/>
      </c>
      <c r="O13" s="12" t="str">
        <f t="shared" si="3"/>
        <v/>
      </c>
      <c r="P13" s="1" t="str">
        <f t="shared" si="4"/>
        <v/>
      </c>
      <c r="Q13" s="1">
        <f t="shared" si="5"/>
        <v>0</v>
      </c>
      <c r="R13" s="2" t="str">
        <f t="shared" si="6"/>
        <v/>
      </c>
    </row>
    <row r="14" spans="1:18" x14ac:dyDescent="0.25">
      <c r="A14" s="71"/>
      <c r="B14" s="16"/>
      <c r="C14" s="17"/>
      <c r="D14" s="27">
        <f t="shared" si="0"/>
        <v>1451</v>
      </c>
      <c r="E14" s="28"/>
      <c r="F14" s="18"/>
      <c r="G14" s="27"/>
      <c r="H14" s="20"/>
      <c r="K14" s="11" t="str">
        <f t="shared" si="1"/>
        <v/>
      </c>
      <c r="M14" s="54" t="str">
        <f t="shared" si="2"/>
        <v/>
      </c>
      <c r="O14" s="12" t="str">
        <f t="shared" si="3"/>
        <v/>
      </c>
      <c r="P14" s="1" t="str">
        <f t="shared" si="4"/>
        <v/>
      </c>
      <c r="Q14" s="1">
        <f t="shared" si="5"/>
        <v>0</v>
      </c>
      <c r="R14" s="2" t="str">
        <f t="shared" si="6"/>
        <v/>
      </c>
    </row>
    <row r="15" spans="1:18" x14ac:dyDescent="0.25">
      <c r="A15" s="71"/>
      <c r="B15" s="16"/>
      <c r="C15" s="17"/>
      <c r="D15" s="27">
        <f t="shared" si="0"/>
        <v>1451</v>
      </c>
      <c r="E15" s="28"/>
      <c r="F15" s="18"/>
      <c r="G15" s="27"/>
      <c r="H15" s="20"/>
      <c r="K15" s="11" t="str">
        <f t="shared" si="1"/>
        <v/>
      </c>
      <c r="M15" s="54" t="str">
        <f t="shared" si="2"/>
        <v/>
      </c>
      <c r="O15" s="12" t="str">
        <f t="shared" si="3"/>
        <v/>
      </c>
      <c r="P15" s="1" t="str">
        <f t="shared" si="4"/>
        <v/>
      </c>
      <c r="Q15" s="1">
        <f t="shared" si="5"/>
        <v>0</v>
      </c>
      <c r="R15" s="2" t="str">
        <f t="shared" si="6"/>
        <v/>
      </c>
    </row>
    <row r="16" spans="1:18" x14ac:dyDescent="0.25">
      <c r="A16" s="71"/>
      <c r="B16" s="16"/>
      <c r="C16" s="17"/>
      <c r="D16" s="27">
        <f t="shared" si="0"/>
        <v>1451</v>
      </c>
      <c r="E16" s="28"/>
      <c r="F16" s="18"/>
      <c r="G16" s="27"/>
      <c r="H16" s="20"/>
      <c r="K16" s="11" t="str">
        <f t="shared" si="1"/>
        <v/>
      </c>
      <c r="M16" s="54" t="str">
        <f t="shared" si="2"/>
        <v/>
      </c>
      <c r="O16" s="12" t="str">
        <f t="shared" si="3"/>
        <v/>
      </c>
      <c r="P16" s="1" t="str">
        <f t="shared" si="4"/>
        <v/>
      </c>
      <c r="Q16" s="1">
        <f t="shared" si="5"/>
        <v>0</v>
      </c>
      <c r="R16" s="2" t="str">
        <f t="shared" si="6"/>
        <v/>
      </c>
    </row>
    <row r="17" spans="1:18" x14ac:dyDescent="0.25">
      <c r="A17" s="71"/>
      <c r="B17" s="16"/>
      <c r="C17" s="17"/>
      <c r="D17" s="27">
        <f t="shared" si="0"/>
        <v>1451</v>
      </c>
      <c r="E17" s="28"/>
      <c r="F17" s="35"/>
      <c r="G17" s="27"/>
      <c r="H17" s="20"/>
      <c r="K17" s="11" t="str">
        <f t="shared" si="1"/>
        <v/>
      </c>
      <c r="M17" s="54" t="str">
        <f t="shared" si="2"/>
        <v/>
      </c>
      <c r="O17" s="12" t="str">
        <f t="shared" si="3"/>
        <v/>
      </c>
      <c r="P17" s="1" t="str">
        <f t="shared" si="4"/>
        <v/>
      </c>
      <c r="Q17" s="1">
        <f t="shared" si="5"/>
        <v>0</v>
      </c>
      <c r="R17" s="2" t="str">
        <f t="shared" si="6"/>
        <v/>
      </c>
    </row>
    <row r="18" spans="1:18" x14ac:dyDescent="0.25">
      <c r="A18" s="71"/>
      <c r="B18" s="16"/>
      <c r="C18" s="17"/>
      <c r="D18" s="27">
        <f t="shared" si="0"/>
        <v>1451</v>
      </c>
      <c r="E18" s="28"/>
      <c r="F18" s="18"/>
      <c r="G18" s="27"/>
      <c r="H18" s="20"/>
      <c r="K18" s="11" t="str">
        <f t="shared" si="1"/>
        <v/>
      </c>
      <c r="M18" s="54" t="str">
        <f t="shared" si="2"/>
        <v/>
      </c>
      <c r="O18" s="12" t="str">
        <f t="shared" si="3"/>
        <v/>
      </c>
      <c r="P18" s="1" t="str">
        <f t="shared" si="4"/>
        <v/>
      </c>
      <c r="Q18" s="1">
        <f t="shared" si="5"/>
        <v>0</v>
      </c>
      <c r="R18" s="2" t="str">
        <f t="shared" si="6"/>
        <v/>
      </c>
    </row>
  </sheetData>
  <mergeCells count="15">
    <mergeCell ref="H1:I1"/>
    <mergeCell ref="A6:A10"/>
    <mergeCell ref="A4:A5"/>
    <mergeCell ref="A11:A18"/>
    <mergeCell ref="O4:O5"/>
    <mergeCell ref="B4:B5"/>
    <mergeCell ref="C4:C5"/>
    <mergeCell ref="D4:D5"/>
    <mergeCell ref="E4:E5"/>
    <mergeCell ref="F4:H4"/>
    <mergeCell ref="P4:P5"/>
    <mergeCell ref="Q4:Q5"/>
    <mergeCell ref="R4:R5"/>
    <mergeCell ref="M4:M5"/>
    <mergeCell ref="K4:K5"/>
  </mergeCells>
  <pageMargins left="0.11811023622047245" right="0.11811023622047245" top="0.78740157480314965" bottom="0.78740157480314965" header="0.31496062992125984" footer="0.31496062992125984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90BB9C9BFB574386AADBC629DAC333" ma:contentTypeVersion="11" ma:contentTypeDescription="Create a new document." ma:contentTypeScope="" ma:versionID="caf01ca7a1a13c67b4a04de2c763f811">
  <xsd:schema xmlns:xsd="http://www.w3.org/2001/XMLSchema" xmlns:xs="http://www.w3.org/2001/XMLSchema" xmlns:p="http://schemas.microsoft.com/office/2006/metadata/properties" xmlns:ns3="d5317359-fdb9-4823-99b5-955fc21c4e37" xmlns:ns4="799a573b-ecbc-4bf4-b707-6725c6bb0aa4" targetNamespace="http://schemas.microsoft.com/office/2006/metadata/properties" ma:root="true" ma:fieldsID="9cca331c991853b2ba86946540d6fb29" ns3:_="" ns4:_="">
    <xsd:import namespace="d5317359-fdb9-4823-99b5-955fc21c4e37"/>
    <xsd:import namespace="799a573b-ecbc-4bf4-b707-6725c6bb0aa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17359-fdb9-4823-99b5-955fc21c4e3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9a573b-ecbc-4bf4-b707-6725c6bb0a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C34199-947B-4C34-9A0A-38038537BF2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353969-0596-4057-A7A9-FFDD7375E61F}">
  <ds:schemaRefs>
    <ds:schemaRef ds:uri="d5317359-fdb9-4823-99b5-955fc21c4e37"/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www.w3.org/XML/1998/namespace"/>
    <ds:schemaRef ds:uri="http://schemas.openxmlformats.org/package/2006/metadata/core-properties"/>
    <ds:schemaRef ds:uri="799a573b-ecbc-4bf4-b707-6725c6bb0aa4"/>
  </ds:schemaRefs>
</ds:datastoreItem>
</file>

<file path=customXml/itemProps3.xml><?xml version="1.0" encoding="utf-8"?>
<ds:datastoreItem xmlns:ds="http://schemas.openxmlformats.org/officeDocument/2006/customXml" ds:itemID="{B660E429-73BD-453C-9661-D3027155980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317359-fdb9-4823-99b5-955fc21c4e37"/>
    <ds:schemaRef ds:uri="799a573b-ecbc-4bf4-b707-6725c6bb0a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CONTROLE FÉRIAS PARCIAL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LUAN LUCIO DA SILVA</dc:creator>
  <cp:lastModifiedBy>Haupenthal Haupenthal</cp:lastModifiedBy>
  <cp:lastPrinted>2021-11-30T19:21:50Z</cp:lastPrinted>
  <dcterms:created xsi:type="dcterms:W3CDTF">2021-02-22T20:29:45Z</dcterms:created>
  <dcterms:modified xsi:type="dcterms:W3CDTF">2023-01-28T12:39:02Z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0x010100EB90BB9C9BFB574386AADBC629DAC333</vt:lpwstr>
  </property>
</Properties>
</file>